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79" windowWidth="25370" windowHeight="13863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Tabelle1!$B$1:$F$124</definedName>
  </definedNames>
  <calcPr calcId="145621"/>
</workbook>
</file>

<file path=xl/calcChain.xml><?xml version="1.0" encoding="utf-8"?>
<calcChain xmlns="http://schemas.openxmlformats.org/spreadsheetml/2006/main">
  <c r="E116" i="1" l="1"/>
  <c r="F68" i="1" l="1"/>
  <c r="F116" i="1"/>
  <c r="F118" i="1" l="1"/>
  <c r="F124" i="1" s="1"/>
  <c r="E68" i="1"/>
  <c r="E118" i="1" s="1"/>
  <c r="P13" i="2"/>
  <c r="P11" i="2"/>
  <c r="P10" i="2"/>
  <c r="N5" i="2"/>
  <c r="D17" i="2"/>
</calcChain>
</file>

<file path=xl/sharedStrings.xml><?xml version="1.0" encoding="utf-8"?>
<sst xmlns="http://schemas.openxmlformats.org/spreadsheetml/2006/main" count="246" uniqueCount="204">
  <si>
    <t>Aufgabenfelder</t>
  </si>
  <si>
    <t>(soweit örtlich vorhanden)</t>
  </si>
  <si>
    <t>Teilbereiche</t>
  </si>
  <si>
    <t>Zeitlicher</t>
  </si>
  <si>
    <t>Umfang</t>
  </si>
  <si>
    <t>(befristet als Starthilfen)</t>
  </si>
  <si>
    <t>2. Veranstaltungen</t>
  </si>
  <si>
    <t>7. Spezifische und sonstige Angebote</t>
  </si>
  <si>
    <t>Aufgabenbereich 1</t>
  </si>
  <si>
    <t>Direkte Arbeit mit Kindern, Jugendlichen und jungen Erwachsenen</t>
  </si>
  <si>
    <t>Gestaltung der Rahmenbedingungen, kirchliche, kommunale und sozialräumliche Vernetzungen</t>
  </si>
  <si>
    <t>Aufgabenbereich 2</t>
  </si>
  <si>
    <t xml:space="preserve">1.   Beratung  </t>
  </si>
  <si>
    <t>3.   Dienstleistung und Service</t>
  </si>
  <si>
    <t>Orientierungs-wert</t>
  </si>
  <si>
    <r>
      <t xml:space="preserve">Die in der Liste </t>
    </r>
    <r>
      <rPr>
        <u/>
        <sz val="12"/>
        <color rgb="FFFF0000"/>
        <rFont val="Agfa Rotis Semi Serif"/>
      </rPr>
      <t>rot markierten</t>
    </r>
    <r>
      <rPr>
        <sz val="12"/>
        <color theme="1"/>
        <rFont val="Agfa Rotis Semi Serif"/>
      </rPr>
      <t xml:space="preserve"> Beschreibungen werden als gänzlich unverzichtbar eingeschätzt. </t>
    </r>
  </si>
  <si>
    <t>und bei der Einplanung ggf. auch in ihrer Tiefe und Breite zu beschreiben.</t>
  </si>
  <si>
    <t>Hinweise zu Orientierungswerten:</t>
  </si>
  <si>
    <t>Die Zahlenwerte sind Wochen-Stunden.</t>
  </si>
  <si>
    <t>Wir gehen von einer 40 Stundenwoche aus.</t>
  </si>
  <si>
    <t>Dabei sind bei 52 Wochen pro Jahr:</t>
  </si>
  <si>
    <t>6 Wochen Urlaub</t>
  </si>
  <si>
    <t xml:space="preserve">minus </t>
  </si>
  <si>
    <t>1 Woche Fortbildung</t>
  </si>
  <si>
    <t>1 Woche Gem. Landeskonferenz</t>
  </si>
  <si>
    <t>1 Woche TN an Fachtagen, KK- oder Landesgremien</t>
  </si>
  <si>
    <t>noch</t>
  </si>
  <si>
    <t>Wochen =</t>
  </si>
  <si>
    <t>Jahresarbeitsstunden</t>
  </si>
  <si>
    <t>1-2 Wochen Erkrankung</t>
  </si>
  <si>
    <t>1-2 Wochen Berufsverband, allgemeinkirchl. Engagement</t>
  </si>
  <si>
    <t>Z.B.</t>
  </si>
  <si>
    <t>Jugendgruppe</t>
  </si>
  <si>
    <t>40 Wochen</t>
  </si>
  <si>
    <t>Stunden pro Woche</t>
  </si>
  <si>
    <t>1  Dekanatsjugendtag</t>
  </si>
  <si>
    <t>a 3,5 h</t>
  </si>
  <si>
    <t>a 40 Stunden</t>
  </si>
  <si>
    <t>Stunde pro Woche</t>
  </si>
  <si>
    <t>1 Wochenfreizeit</t>
  </si>
  <si>
    <t>a 120 h</t>
  </si>
  <si>
    <t>1 AeJ-Wochenende</t>
  </si>
  <si>
    <t>a 44 h</t>
  </si>
  <si>
    <t>aber auch bei nur 1 x pro Jahr ist es auf die Wochenarbeitszeit berechnet.</t>
  </si>
  <si>
    <t>Das sind Erfahrungs- und teils Schätzwerte, die aber etwas Orientierung bieten können.</t>
  </si>
  <si>
    <t>a 7 h</t>
  </si>
  <si>
    <t>4 x DJKammer-Sitzung p.a.</t>
  </si>
  <si>
    <t>Alle Orientierungwerte werden auf durchschnittliche Wochenstunden berechnet:</t>
  </si>
  <si>
    <t xml:space="preserve">wenn dies tatsächlich wöchentlich stattfindet, ist es klar, </t>
  </si>
  <si>
    <t xml:space="preserve">Möchte man die ca. 10% für Unvorhergesehenes mitberücksichtigen, </t>
  </si>
  <si>
    <t>dann sind es noch netto maximal 1450</t>
  </si>
  <si>
    <t>Jahresarbeitsstunden.</t>
  </si>
  <si>
    <t>Diese incl. Vorbereitung, Durchführung, pauschale Fahrtzeiten, evtl. Nacharbeiten (Zuschussbeantragungen).</t>
  </si>
  <si>
    <t>(Erläuterung: 
siehe Anhang)</t>
  </si>
  <si>
    <t>Aufgabenbereich 1 Summe</t>
  </si>
  <si>
    <t>Gesamtsumme</t>
  </si>
  <si>
    <t>Wochenarbeitszeit</t>
  </si>
  <si>
    <t>Tabellenkalkulation  Gemeindejugendarbeit</t>
  </si>
  <si>
    <t>Aufgabenbereich  2 Summe</t>
  </si>
  <si>
    <t>minus ca. 10 % für "Unvorhergesehenes</t>
  </si>
  <si>
    <t>zusammen</t>
  </si>
  <si>
    <t>noch Differenz</t>
  </si>
  <si>
    <t>Sie sind konstitutiv für die Aufgabenpalette in der Gemeindejugendarbeit.</t>
  </si>
  <si>
    <t>1. Leitung von Angeboten für Kinder und Jugendliche</t>
  </si>
  <si>
    <t>3. Jugendbildung /Seminare für junge Menschen</t>
  </si>
  <si>
    <t>(evtl. in Kooperation mit Nachbar-DB)</t>
  </si>
  <si>
    <t>4. Freizeiten</t>
  </si>
  <si>
    <t>(evtl. auch in Kooperation mit Nachbar-DB)</t>
  </si>
  <si>
    <t>5. Seelsorgerliche Angebote und Gespräche</t>
  </si>
  <si>
    <t>6. Information und Kommunikation</t>
  </si>
  <si>
    <t>8.  Aus- und Fortbildung, Begleitung von Ehrenamtlichen</t>
  </si>
  <si>
    <t>8.1    Mitarbeiter_innenkreise</t>
  </si>
  <si>
    <t>8.2    MitarbeiterInnen-Feste (MA-Freizeiten, auch spirituell gefüllt)</t>
  </si>
  <si>
    <t>2.   Information, Kommunikation und Vernetzung</t>
  </si>
  <si>
    <t>(Bitte beschreiben, wenn zutreffend und nötig)</t>
  </si>
  <si>
    <t>1.1</t>
  </si>
  <si>
    <t>1.2</t>
  </si>
  <si>
    <t>1.3</t>
  </si>
  <si>
    <t>1.4</t>
  </si>
  <si>
    <t>1.5</t>
  </si>
  <si>
    <t>1.6</t>
  </si>
  <si>
    <t>1.7</t>
  </si>
  <si>
    <t>Kindergruppe</t>
  </si>
  <si>
    <t>Kreis junger Erwachsener</t>
  </si>
  <si>
    <t>Projekte</t>
  </si>
  <si>
    <t>Teestube, OT, Offene Arbeit</t>
  </si>
  <si>
    <t>Aufsuchende Formen</t>
  </si>
  <si>
    <t>Gruppenarbeit mit Konfi-Teamern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</si>
  <si>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</si>
  <si>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</si>
  <si>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</si>
  <si>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</si>
  <si>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</si>
  <si>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</si>
  <si>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</si>
  <si>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</si>
  <si>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</si>
  <si>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Kindertage</t>
  </si>
  <si>
    <t>Jugendtage</t>
  </si>
  <si>
    <t>Jugendgottesdienste u.a. biblisch-theologische Angebote</t>
  </si>
  <si>
    <t>Jugendmissionarische Formen</t>
  </si>
  <si>
    <t>Kultur- und Musikveranstaltungen</t>
  </si>
  <si>
    <t>Sport- und Spielfeste</t>
  </si>
  <si>
    <t>Thematische Foren</t>
  </si>
  <si>
    <t>Aktionen, diakon. Dienste etc.</t>
  </si>
  <si>
    <t>Ökumenische Angebote</t>
  </si>
  <si>
    <t>3.1</t>
  </si>
  <si>
    <t>3.2</t>
  </si>
  <si>
    <t>3.3</t>
  </si>
  <si>
    <t>Biblisch.-theologische Seminare für Kinder, Jugendliche und junge Erwachsene</t>
  </si>
  <si>
    <t>Jugendbildungsmaßnahmen (JBM)</t>
  </si>
  <si>
    <t>DEKT-Fahrt</t>
  </si>
  <si>
    <t>4.1</t>
  </si>
  <si>
    <t>4.2</t>
  </si>
  <si>
    <t>4.3</t>
  </si>
  <si>
    <t>4.4</t>
  </si>
  <si>
    <t>4.5</t>
  </si>
  <si>
    <t>4.6</t>
  </si>
  <si>
    <t>Freizeiten für Kinder</t>
  </si>
  <si>
    <t>Freizeiten für Jugendliche und junge         Erwachsene</t>
  </si>
  <si>
    <t>Internationale Jugendbegegnungen</t>
  </si>
  <si>
    <t>Ökumenische Studienfahrten</t>
  </si>
  <si>
    <t>Workcamps/ Partnerschaftsarbeit</t>
  </si>
  <si>
    <t>Ferienprogramme (vor Ort)</t>
  </si>
  <si>
    <t>5.1</t>
  </si>
  <si>
    <t>5.2</t>
  </si>
  <si>
    <t>5.3</t>
  </si>
  <si>
    <t>5.4</t>
  </si>
  <si>
    <t>5.5</t>
  </si>
  <si>
    <t>Individuelle Beratung</t>
  </si>
  <si>
    <t>Beratung bei Fragen der Partnerschaft</t>
  </si>
  <si>
    <t>Beratung in Schul- ,  Ausbildungs- sowie Berufsfragen</t>
  </si>
  <si>
    <t>Beratung in besonderen Problem- und Lebenslagen</t>
  </si>
  <si>
    <t>Beratung bzw. Vermittlung bei Freiwilligen Diensten (FSJ, FÖJ, Jugendaustausch etc.)</t>
  </si>
  <si>
    <t>6.1</t>
  </si>
  <si>
    <t>6.2</t>
  </si>
  <si>
    <t>Jahresprogramm</t>
  </si>
  <si>
    <t>Homepage/Social Media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</si>
  <si>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</si>
  <si>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</si>
  <si>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</si>
  <si>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</si>
  <si>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</si>
  <si>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</si>
  <si>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</si>
  <si>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</si>
  <si>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</si>
  <si>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</si>
  <si>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</si>
  <si>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Geschlechtsspezifische Angebote</t>
  </si>
  <si>
    <t>Schule und Jugendarbeit, Frühschicht etc.</t>
  </si>
  <si>
    <t>Sozialpräventive Maßnahmen</t>
  </si>
  <si>
    <t>Maßnahmen im erzieherischen Kinder- und Jugendschutz</t>
  </si>
  <si>
    <t>Arbeit mit (jungen) Paaren und Familien</t>
  </si>
  <si>
    <t>Arbeit mit Konfirmand_innen</t>
  </si>
  <si>
    <t>Projektarbeit (z.B. im Bereich des  konziliaren Prozesses: Gerechtigkeit, Frieden und Bewahrung der Schöpfung</t>
  </si>
  <si>
    <t>Medienpädagogische Angebote</t>
  </si>
  <si>
    <t xml:space="preserve">Band- bzw. Chorarbeit </t>
  </si>
  <si>
    <t>Zusammenarbeit mit dem Bereich Kindergottesdienst (z.B. bei Kinderbibelwochen)</t>
  </si>
  <si>
    <t>Mitgestaltung von gemeindlichen und Dekanatsveranstaltungen</t>
  </si>
  <si>
    <t>8.1</t>
  </si>
  <si>
    <t>8.2</t>
  </si>
  <si>
    <t>von Gemeinden (KV/Pfr./Jugendausschüssen, MAKs)</t>
  </si>
  <si>
    <t>Konzeptionelle (Vor-)Arbeiten für bestimmte Arbeitsfelder</t>
  </si>
  <si>
    <t>in Zuschussfragen u.a.</t>
  </si>
  <si>
    <t>Arbeitskreise</t>
  </si>
  <si>
    <t>Öffentlichkeitsarbeit</t>
  </si>
  <si>
    <t>Ökumenische Kontakte</t>
  </si>
  <si>
    <t>Elternarbeit</t>
  </si>
  <si>
    <t>Teambesprechungen mit Pfr. Etc.</t>
  </si>
  <si>
    <t>Zusammenarbeit und Austausch im Sozialraum mit kirchlichen und kommunalen Partnern</t>
  </si>
  <si>
    <t>Materiallager und Bibliothek</t>
  </si>
  <si>
    <t>Geschäftsführung für Jugendausschuss</t>
  </si>
  <si>
    <t>Mitarbeit bei Gemeinschaftsaufgaben im Dekanat</t>
  </si>
  <si>
    <t xml:space="preserve">4.  Beantragung von Zuschüssen </t>
  </si>
  <si>
    <t>Aktivitätenförderungen (für Maßnahmen, Freizeiten, Projekte)</t>
  </si>
  <si>
    <t>Institutionelle Förderung</t>
  </si>
  <si>
    <t>Personalkostenförderung (z.B. FsJ)</t>
  </si>
  <si>
    <t>5.   allgemeine Verwaltungsaufgaben</t>
  </si>
  <si>
    <t>Adressverwaltung</t>
  </si>
  <si>
    <t>technische und IT-Ausstattung und -Pflege</t>
  </si>
  <si>
    <t>Fragen des Datenschutzes u.a. Rechts-vorschriften</t>
  </si>
  <si>
    <t>Aktenführung, Archivierung</t>
  </si>
  <si>
    <t>Statistiken</t>
  </si>
  <si>
    <t>6.   Begleitungen im personalen Bereich</t>
  </si>
  <si>
    <t>6.3</t>
  </si>
  <si>
    <t>6.4</t>
  </si>
  <si>
    <t>6.5</t>
  </si>
  <si>
    <r>
      <t>Sekretariate</t>
    </r>
    <r>
      <rPr>
        <b/>
        <sz val="12"/>
        <color rgb="FFFF0000"/>
        <rFont val="RotisSansSerif"/>
        <family val="2"/>
      </rPr>
      <t xml:space="preserve"> im Jugendwerk/Dekanat</t>
    </r>
    <r>
      <rPr>
        <sz val="12"/>
        <color rgb="FFFF0000"/>
        <rFont val="RotisSansSerif"/>
        <family val="2"/>
      </rPr>
      <t xml:space="preserve"> </t>
    </r>
  </si>
  <si>
    <t>Praktikant_innen u.ä.</t>
  </si>
  <si>
    <t>VikarInnen</t>
  </si>
  <si>
    <t>Teilnehmer_innen am FSJ</t>
  </si>
  <si>
    <t>Teilnehmer_innen am FÖJ</t>
  </si>
  <si>
    <t>7.   Berichte</t>
  </si>
  <si>
    <t>Dienstbesprechungen</t>
  </si>
  <si>
    <t>Berichterstattung im KV</t>
  </si>
  <si>
    <t>8. Tätigkeiten zur Gestaltung von „Schnittstellen“ (soweit noch nicht ausgeführt)</t>
  </si>
  <si>
    <t>8.3</t>
  </si>
  <si>
    <t>8.4</t>
  </si>
  <si>
    <t>im weiteren Rahmen der KonfirmandInnen-Arbeit</t>
  </si>
  <si>
    <t>mit gottesdienstlichen Formen (KiBiWo, Familien-GD, etc.)</t>
  </si>
  <si>
    <t>aufsuchende spirituelle Formen in schulischen und anderen Bereichen</t>
  </si>
  <si>
    <t>Sonstiges (z.B. familienorientierte Maßnahmen, ökum. Einkehrtage, Engagement gegen Rechtsextremismus</t>
  </si>
  <si>
    <t xml:space="preserve">Andere Bereiche sind deshalb nicht einfach verzichtbar, sondern wären zu überprüfen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</si>
</sst>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color rgb="FF0070C0"/>
      <name val="RotisSansSerif ExtraBold"/>
      <family val="2"/>
    </font>
    <font>
      <sz val="11"/>
      <color rgb="FF0070C0"/>
      <name val="RotisSansSerif ExtraBold"/>
      <family val="2"/>
    </font>
    <font>
      <b/>
      <sz val="12"/>
      <color rgb="FFFF0000"/>
      <name val="RotisSansSerif ExtraBold"/>
      <family val="2"/>
    </font>
    <font>
      <sz val="12"/>
      <color theme="1"/>
      <name val="RotisSansSerif"/>
      <family val="2"/>
    </font>
    <font>
      <sz val="12"/>
      <color rgb="FFFF0000"/>
      <name val="RotisSansSerif"/>
      <family val="2"/>
    </font>
    <font>
      <sz val="12"/>
      <color theme="1"/>
      <name val="RotisSansSerif ExtraBold"/>
      <family val="2"/>
    </font>
    <font>
      <b/>
      <sz val="12"/>
      <color rgb="FFFF0000"/>
      <name val="RotisSansSerif"/>
      <family val="2"/>
    </font>
    <font>
      <b/>
      <u/>
      <sz val="12"/>
      <color rgb="FF0070C0"/>
      <name val="RotisSansSerif"/>
      <family val="2"/>
    </font>
    <font>
      <sz val="11"/>
      <color rgb="FF0070C0"/>
      <name val="Calibri"/>
      <family val="2"/>
      <scheme val="minor"/>
    </font>
    <font>
      <sz val="12"/>
      <color theme="1"/>
      <name val="Agfa Rotis Semi Serif"/>
    </font>
    <font>
      <u/>
      <sz val="12"/>
      <color rgb="FFFF0000"/>
      <name val="Agfa Rotis Semi Serif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70C0"/>
      <name val="RotisSansSerif ExtraBold"/>
      <family val="2"/>
    </font>
    <font>
      <i/>
      <sz val="14"/>
      <color rgb="FF7030A0"/>
      <name val="RotisSansSerif ExtraBold"/>
      <family val="2"/>
    </font>
    <font>
      <b/>
      <i/>
      <sz val="16"/>
      <color rgb="FF7030A0"/>
      <name val="Calibri"/>
      <family val="2"/>
      <scheme val="minor"/>
    </font>
    <font>
      <i/>
      <sz val="14"/>
      <color rgb="FFFF0000"/>
      <name val="RotisSansSerif ExtraBold"/>
      <family val="2"/>
    </font>
    <font>
      <b/>
      <i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Agfa Rotis Semi Serif"/>
    </font>
    <font>
      <b/>
      <sz val="12"/>
      <color theme="1"/>
      <name val="RotisSansSerif ExtraBold"/>
      <family val="2"/>
    </font>
    <font>
      <sz val="12"/>
      <color rgb="FFFF0000"/>
      <name val="RotisSansSerif ExtraBold"/>
      <family val="2"/>
    </font>
    <font>
      <sz val="12"/>
      <name val="RotisSans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2" xfId="0" applyBorder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3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0" fillId="0" borderId="13" xfId="0" applyBorder="1"/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0" fillId="0" borderId="5" xfId="0" applyBorder="1"/>
    <xf numFmtId="0" fontId="4" fillId="0" borderId="18" xfId="0" applyFont="1" applyBorder="1" applyAlignment="1">
      <alignment vertical="top" wrapText="1"/>
    </xf>
    <xf numFmtId="0" fontId="0" fillId="0" borderId="9" xfId="0" applyBorder="1"/>
    <xf numFmtId="0" fontId="4" fillId="0" borderId="21" xfId="0" applyFont="1" applyBorder="1" applyAlignment="1">
      <alignment vertical="top" wrapText="1"/>
    </xf>
    <xf numFmtId="0" fontId="0" fillId="0" borderId="10" xfId="0" applyBorder="1"/>
    <xf numFmtId="0" fontId="7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0" fillId="2" borderId="0" xfId="0" applyFill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horizontal="right" vertical="top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" fillId="2" borderId="2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15" xfId="0" applyBorder="1"/>
    <xf numFmtId="0" fontId="0" fillId="0" borderId="25" xfId="0" applyBorder="1"/>
    <xf numFmtId="0" fontId="0" fillId="0" borderId="22" xfId="0" applyBorder="1"/>
    <xf numFmtId="0" fontId="14" fillId="2" borderId="1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6" fillId="2" borderId="0" xfId="0" applyFont="1" applyFill="1"/>
    <xf numFmtId="0" fontId="17" fillId="2" borderId="1" xfId="0" applyFont="1" applyFill="1" applyBorder="1" applyAlignment="1">
      <alignment vertical="top" wrapText="1"/>
    </xf>
    <xf numFmtId="0" fontId="18" fillId="2" borderId="0" xfId="0" applyFont="1" applyFill="1"/>
    <xf numFmtId="0" fontId="0" fillId="2" borderId="0" xfId="0" applyFill="1" applyAlignment="1">
      <alignment horizontal="right" vertical="top"/>
    </xf>
    <xf numFmtId="0" fontId="19" fillId="4" borderId="0" xfId="0" applyFont="1" applyFill="1" applyAlignment="1">
      <alignment horizontal="right" vertical="top"/>
    </xf>
    <xf numFmtId="0" fontId="19" fillId="4" borderId="0" xfId="0" applyFont="1" applyFill="1"/>
    <xf numFmtId="0" fontId="20" fillId="0" borderId="0" xfId="0" applyFont="1" applyAlignment="1">
      <alignment vertical="center"/>
    </xf>
    <xf numFmtId="0" fontId="21" fillId="0" borderId="6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49" fontId="1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0" fillId="0" borderId="15" xfId="0" applyNumberForma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16" fontId="4" fillId="0" borderId="28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0" fillId="0" borderId="16" xfId="0" applyNumberForma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16" fontId="4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16" fontId="4" fillId="0" borderId="21" xfId="0" applyNumberFormat="1" applyFont="1" applyBorder="1" applyAlignment="1">
      <alignment vertical="top" wrapText="1"/>
    </xf>
    <xf numFmtId="49" fontId="22" fillId="0" borderId="32" xfId="0" applyNumberFormat="1" applyFont="1" applyBorder="1" applyAlignment="1">
      <alignment vertical="top" wrapText="1"/>
    </xf>
    <xf numFmtId="49" fontId="22" fillId="0" borderId="15" xfId="0" applyNumberFormat="1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22" fillId="0" borderId="17" xfId="0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22" fillId="0" borderId="2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4"/>
  <sheetViews>
    <sheetView tabSelected="1" workbookViewId="0">
      <selection activeCell="J11" sqref="J11"/>
    </sheetView>
  </sheetViews>
  <sheetFormatPr baseColWidth="10" defaultRowHeight="15.05" x14ac:dyDescent="0.3"/>
  <cols>
    <col min="2" max="2" width="37" style="1" customWidth="1"/>
    <col min="3" max="3" width="4.44140625" style="1" bestFit="1" customWidth="1"/>
    <col min="4" max="4" width="44.21875" style="1" customWidth="1"/>
    <col min="5" max="5" width="24.21875" customWidth="1"/>
    <col min="6" max="6" width="16.77734375" customWidth="1"/>
  </cols>
  <sheetData>
    <row r="1" spans="2:12" ht="17.7" x14ac:dyDescent="0.3">
      <c r="B1" s="53" t="s">
        <v>57</v>
      </c>
      <c r="C1" s="53"/>
    </row>
    <row r="2" spans="2:12" ht="15.75" x14ac:dyDescent="0.3">
      <c r="B2" s="31" t="s">
        <v>15</v>
      </c>
      <c r="C2" s="31"/>
      <c r="D2" s="32"/>
      <c r="E2" s="33"/>
      <c r="F2" s="33"/>
      <c r="G2" s="33"/>
      <c r="H2" s="33"/>
      <c r="I2" s="33"/>
      <c r="J2" s="33"/>
      <c r="K2" s="33"/>
      <c r="L2" s="33"/>
    </row>
    <row r="3" spans="2:12" ht="15.75" x14ac:dyDescent="0.3">
      <c r="B3" s="31" t="s">
        <v>62</v>
      </c>
      <c r="C3" s="31"/>
      <c r="D3" s="32"/>
      <c r="E3" s="33"/>
      <c r="F3" s="33"/>
      <c r="G3" s="33"/>
      <c r="H3" s="33"/>
      <c r="I3" s="33"/>
      <c r="J3" s="33"/>
      <c r="K3" s="33"/>
      <c r="L3" s="33"/>
    </row>
    <row r="4" spans="2:12" ht="15.75" x14ac:dyDescent="0.3">
      <c r="B4" s="31" t="s">
        <v>203</v>
      </c>
      <c r="C4" s="31"/>
      <c r="D4" s="32"/>
      <c r="E4" s="33"/>
      <c r="F4" s="33"/>
      <c r="G4" s="33"/>
      <c r="H4" s="33"/>
      <c r="I4" s="33"/>
      <c r="J4" s="33"/>
      <c r="K4" s="33"/>
      <c r="L4" s="33"/>
    </row>
    <row r="5" spans="2:12" ht="15.75" thickBot="1" x14ac:dyDescent="0.35">
      <c r="B5" s="1" t="s">
        <v>16</v>
      </c>
    </row>
    <row r="6" spans="2:12" ht="18.350000000000001" x14ac:dyDescent="0.3">
      <c r="B6" s="2" t="s">
        <v>8</v>
      </c>
      <c r="C6" s="56"/>
    </row>
    <row r="7" spans="2:12" ht="15.75" x14ac:dyDescent="0.3">
      <c r="B7" s="10" t="s">
        <v>9</v>
      </c>
      <c r="C7" s="10"/>
      <c r="D7" s="13"/>
      <c r="E7" s="11"/>
    </row>
    <row r="8" spans="2:12" ht="16.399999999999999" thickBot="1" x14ac:dyDescent="0.35">
      <c r="B8" s="12"/>
      <c r="C8" s="12"/>
      <c r="D8" s="14"/>
    </row>
    <row r="9" spans="2:12" ht="36.65" x14ac:dyDescent="0.3">
      <c r="B9" s="2" t="s">
        <v>0</v>
      </c>
      <c r="C9" s="89" t="s">
        <v>2</v>
      </c>
      <c r="D9" s="90"/>
      <c r="E9" s="38" t="s">
        <v>3</v>
      </c>
      <c r="F9" s="40" t="s">
        <v>14</v>
      </c>
    </row>
    <row r="10" spans="2:12" ht="31.45" x14ac:dyDescent="0.3">
      <c r="B10" s="3" t="s">
        <v>1</v>
      </c>
      <c r="C10" s="91" t="s">
        <v>74</v>
      </c>
      <c r="D10" s="92"/>
      <c r="E10" s="39" t="s">
        <v>4</v>
      </c>
      <c r="F10" s="45" t="s">
        <v>53</v>
      </c>
    </row>
    <row r="11" spans="2:12" x14ac:dyDescent="0.3">
      <c r="E11" s="9"/>
      <c r="F11" s="17"/>
    </row>
    <row r="12" spans="2:12" ht="31.45" x14ac:dyDescent="0.3">
      <c r="B12" s="61" t="s">
        <v>63</v>
      </c>
      <c r="C12" s="69"/>
      <c r="D12" s="24"/>
      <c r="E12" s="23"/>
      <c r="F12" s="23"/>
    </row>
    <row r="13" spans="2:12" ht="15.75" x14ac:dyDescent="0.3">
      <c r="B13" s="62" t="s">
        <v>5</v>
      </c>
      <c r="C13" s="18" t="s">
        <v>75</v>
      </c>
      <c r="D13" s="24" t="s">
        <v>82</v>
      </c>
      <c r="E13" s="23"/>
      <c r="F13" s="23">
        <v>3.5</v>
      </c>
    </row>
    <row r="14" spans="2:12" x14ac:dyDescent="0.3">
      <c r="B14" s="63"/>
      <c r="C14" s="18" t="s">
        <v>76</v>
      </c>
      <c r="D14" s="24" t="s">
        <v>32</v>
      </c>
      <c r="E14" s="23"/>
      <c r="F14" s="23">
        <v>3.5</v>
      </c>
    </row>
    <row r="15" spans="2:12" x14ac:dyDescent="0.3">
      <c r="B15" s="5"/>
      <c r="C15" s="19" t="s">
        <v>77</v>
      </c>
      <c r="D15" s="64" t="s">
        <v>83</v>
      </c>
      <c r="E15" s="25"/>
      <c r="F15" s="25">
        <v>3.5</v>
      </c>
    </row>
    <row r="16" spans="2:12" x14ac:dyDescent="0.3">
      <c r="B16" s="5"/>
      <c r="C16" s="18" t="s">
        <v>78</v>
      </c>
      <c r="D16" s="65" t="s">
        <v>84</v>
      </c>
      <c r="E16" s="23"/>
      <c r="F16" s="23">
        <v>1</v>
      </c>
    </row>
    <row r="17" spans="2:6" x14ac:dyDescent="0.3">
      <c r="B17" s="5"/>
      <c r="C17" s="18" t="s">
        <v>79</v>
      </c>
      <c r="D17" s="65" t="s">
        <v>85</v>
      </c>
      <c r="E17" s="23"/>
      <c r="F17" s="23">
        <v>2</v>
      </c>
    </row>
    <row r="18" spans="2:6" x14ac:dyDescent="0.3">
      <c r="B18" s="5"/>
      <c r="C18" s="18" t="s">
        <v>80</v>
      </c>
      <c r="D18" s="65" t="s">
        <v>86</v>
      </c>
      <c r="E18" s="23"/>
      <c r="F18" s="23">
        <v>2</v>
      </c>
    </row>
    <row r="19" spans="2:6" x14ac:dyDescent="0.3">
      <c r="B19" s="5"/>
      <c r="C19" s="18" t="s">
        <v>81</v>
      </c>
      <c r="D19" s="65" t="s">
        <v>87</v>
      </c>
      <c r="E19" s="23"/>
      <c r="F19" s="23">
        <v>3.5</v>
      </c>
    </row>
    <row r="20" spans="2:6" x14ac:dyDescent="0.3">
      <c r="B20" s="5"/>
      <c r="C20" s="70"/>
      <c r="D20" s="66"/>
      <c r="E20" s="23"/>
      <c r="F20" s="23"/>
    </row>
    <row r="21" spans="2:6" ht="15.75" thickBot="1" x14ac:dyDescent="0.35">
      <c r="B21" s="6"/>
      <c r="C21" s="78"/>
      <c r="D21" s="67"/>
      <c r="E21" s="27"/>
      <c r="F21" s="27"/>
    </row>
    <row r="22" spans="2:6" x14ac:dyDescent="0.3">
      <c r="B22" s="108" t="s">
        <v>6</v>
      </c>
      <c r="C22" s="19" t="s">
        <v>88</v>
      </c>
      <c r="D22" s="64" t="s">
        <v>97</v>
      </c>
      <c r="E22" s="25"/>
      <c r="F22" s="25">
        <v>1</v>
      </c>
    </row>
    <row r="23" spans="2:6" x14ac:dyDescent="0.3">
      <c r="B23" s="109"/>
      <c r="C23" s="19" t="s">
        <v>89</v>
      </c>
      <c r="D23" s="65" t="s">
        <v>98</v>
      </c>
      <c r="E23" s="23"/>
      <c r="F23" s="23">
        <v>1</v>
      </c>
    </row>
    <row r="24" spans="2:6" ht="30.15" x14ac:dyDescent="0.3">
      <c r="B24" s="109"/>
      <c r="C24" s="19" t="s">
        <v>90</v>
      </c>
      <c r="D24" s="68" t="s">
        <v>99</v>
      </c>
      <c r="E24" s="23"/>
      <c r="F24" s="23">
        <v>0.5</v>
      </c>
    </row>
    <row r="25" spans="2:6" x14ac:dyDescent="0.3">
      <c r="B25" s="109"/>
      <c r="C25" s="19" t="s">
        <v>91</v>
      </c>
      <c r="D25" s="65" t="s">
        <v>100</v>
      </c>
      <c r="E25" s="23"/>
      <c r="F25" s="23">
        <v>1</v>
      </c>
    </row>
    <row r="26" spans="2:6" x14ac:dyDescent="0.3">
      <c r="B26" s="109"/>
      <c r="C26" s="19" t="s">
        <v>92</v>
      </c>
      <c r="D26" s="65" t="s">
        <v>101</v>
      </c>
      <c r="E26" s="23"/>
      <c r="F26" s="23"/>
    </row>
    <row r="27" spans="2:6" x14ac:dyDescent="0.3">
      <c r="B27" s="109"/>
      <c r="C27" s="19" t="s">
        <v>93</v>
      </c>
      <c r="D27" s="65" t="s">
        <v>102</v>
      </c>
      <c r="E27" s="23"/>
      <c r="F27" s="23">
        <v>1</v>
      </c>
    </row>
    <row r="28" spans="2:6" x14ac:dyDescent="0.3">
      <c r="B28" s="109"/>
      <c r="C28" s="19" t="s">
        <v>94</v>
      </c>
      <c r="D28" s="65" t="s">
        <v>103</v>
      </c>
      <c r="E28" s="23"/>
      <c r="F28" s="23"/>
    </row>
    <row r="29" spans="2:6" x14ac:dyDescent="0.3">
      <c r="B29" s="109"/>
      <c r="C29" s="19" t="s">
        <v>95</v>
      </c>
      <c r="D29" s="65" t="s">
        <v>104</v>
      </c>
      <c r="E29" s="23"/>
      <c r="F29" s="23"/>
    </row>
    <row r="30" spans="2:6" x14ac:dyDescent="0.3">
      <c r="B30" s="109"/>
      <c r="C30" s="18" t="s">
        <v>96</v>
      </c>
      <c r="D30" s="65" t="s">
        <v>105</v>
      </c>
      <c r="E30" s="23"/>
      <c r="F30" s="23"/>
    </row>
    <row r="31" spans="2:6" ht="16.399999999999999" thickBot="1" x14ac:dyDescent="0.35">
      <c r="B31" s="110"/>
      <c r="C31" s="80"/>
      <c r="D31" s="67"/>
      <c r="E31" s="27"/>
      <c r="F31" s="27"/>
    </row>
    <row r="32" spans="2:6" ht="31.45" x14ac:dyDescent="0.3">
      <c r="B32" s="4" t="s">
        <v>64</v>
      </c>
      <c r="C32" s="19" t="s">
        <v>106</v>
      </c>
      <c r="D32" s="64" t="s">
        <v>109</v>
      </c>
      <c r="E32" s="25"/>
      <c r="F32" s="25">
        <v>1.1000000000000001</v>
      </c>
    </row>
    <row r="33" spans="2:7" ht="15.75" x14ac:dyDescent="0.3">
      <c r="B33" s="4"/>
      <c r="C33" s="19" t="s">
        <v>107</v>
      </c>
      <c r="D33" s="65" t="s">
        <v>110</v>
      </c>
      <c r="E33" s="23"/>
      <c r="F33" s="23">
        <v>1.1000000000000001</v>
      </c>
    </row>
    <row r="34" spans="2:7" ht="15.75" x14ac:dyDescent="0.3">
      <c r="B34" s="54" t="s">
        <v>65</v>
      </c>
      <c r="C34" s="19" t="s">
        <v>108</v>
      </c>
      <c r="D34" s="65" t="s">
        <v>111</v>
      </c>
      <c r="E34" s="23"/>
      <c r="F34" s="23">
        <v>3</v>
      </c>
    </row>
    <row r="35" spans="2:7" ht="15.75" thickBot="1" x14ac:dyDescent="0.35">
      <c r="B35" s="6"/>
      <c r="C35" s="79"/>
      <c r="D35" s="67"/>
      <c r="E35" s="27"/>
      <c r="F35" s="27"/>
    </row>
    <row r="36" spans="2:7" ht="15.75" x14ac:dyDescent="0.3">
      <c r="B36" s="4" t="s">
        <v>66</v>
      </c>
      <c r="C36" s="19" t="s">
        <v>112</v>
      </c>
      <c r="D36" s="64" t="s">
        <v>118</v>
      </c>
      <c r="E36" s="25"/>
      <c r="F36" s="25">
        <v>3</v>
      </c>
    </row>
    <row r="37" spans="2:7" ht="31.45" x14ac:dyDescent="0.3">
      <c r="B37" s="54" t="s">
        <v>67</v>
      </c>
      <c r="C37" s="19" t="s">
        <v>113</v>
      </c>
      <c r="D37" s="68" t="s">
        <v>119</v>
      </c>
      <c r="E37" s="23"/>
      <c r="F37" s="23">
        <v>3</v>
      </c>
    </row>
    <row r="38" spans="2:7" x14ac:dyDescent="0.3">
      <c r="B38" s="5"/>
      <c r="C38" s="19" t="s">
        <v>114</v>
      </c>
      <c r="D38" s="65" t="s">
        <v>120</v>
      </c>
      <c r="E38" s="23"/>
      <c r="F38" s="23">
        <v>4</v>
      </c>
    </row>
    <row r="39" spans="2:7" x14ac:dyDescent="0.3">
      <c r="B39" s="5"/>
      <c r="C39" s="19" t="s">
        <v>115</v>
      </c>
      <c r="D39" s="65" t="s">
        <v>121</v>
      </c>
      <c r="E39" s="23"/>
      <c r="F39" s="23">
        <v>3</v>
      </c>
    </row>
    <row r="40" spans="2:7" x14ac:dyDescent="0.3">
      <c r="B40" s="5"/>
      <c r="C40" s="19" t="s">
        <v>116</v>
      </c>
      <c r="D40" s="65" t="s">
        <v>122</v>
      </c>
      <c r="E40" s="23"/>
      <c r="F40" s="23">
        <v>4</v>
      </c>
    </row>
    <row r="41" spans="2:7" x14ac:dyDescent="0.3">
      <c r="B41" s="5"/>
      <c r="C41" s="19" t="s">
        <v>117</v>
      </c>
      <c r="D41" s="65" t="s">
        <v>123</v>
      </c>
      <c r="E41" s="23"/>
      <c r="F41" s="23"/>
    </row>
    <row r="42" spans="2:7" ht="15.75" thickBot="1" x14ac:dyDescent="0.35">
      <c r="B42" s="6"/>
      <c r="C42" s="78"/>
      <c r="D42" s="67"/>
      <c r="E42" s="27"/>
      <c r="F42" s="27"/>
    </row>
    <row r="43" spans="2:7" x14ac:dyDescent="0.3">
      <c r="B43" s="93" t="s">
        <v>68</v>
      </c>
      <c r="C43" s="21" t="s">
        <v>124</v>
      </c>
      <c r="D43" s="71" t="s">
        <v>129</v>
      </c>
      <c r="E43" s="25"/>
      <c r="F43" s="17"/>
    </row>
    <row r="44" spans="2:7" x14ac:dyDescent="0.3">
      <c r="B44" s="106"/>
      <c r="C44" s="21" t="s">
        <v>125</v>
      </c>
      <c r="D44" s="65" t="s">
        <v>130</v>
      </c>
      <c r="E44" s="42"/>
      <c r="F44" s="43"/>
    </row>
    <row r="45" spans="2:7" ht="30.15" x14ac:dyDescent="0.3">
      <c r="B45" s="106"/>
      <c r="C45" s="21" t="s">
        <v>126</v>
      </c>
      <c r="D45" s="68" t="s">
        <v>131</v>
      </c>
      <c r="E45" s="42"/>
      <c r="F45" s="9"/>
    </row>
    <row r="46" spans="2:7" x14ac:dyDescent="0.3">
      <c r="B46" s="106"/>
      <c r="C46" s="21" t="s">
        <v>127</v>
      </c>
      <c r="D46" s="68" t="s">
        <v>132</v>
      </c>
      <c r="E46" s="42"/>
      <c r="F46" s="9">
        <v>1</v>
      </c>
      <c r="G46" t="s">
        <v>60</v>
      </c>
    </row>
    <row r="47" spans="2:7" ht="30.15" x14ac:dyDescent="0.3">
      <c r="B47" s="106"/>
      <c r="C47" s="21" t="s">
        <v>128</v>
      </c>
      <c r="D47" s="68" t="s">
        <v>133</v>
      </c>
      <c r="E47" s="42"/>
      <c r="F47" s="44"/>
    </row>
    <row r="48" spans="2:7" ht="16.399999999999999" thickBot="1" x14ac:dyDescent="0.35">
      <c r="B48" s="107"/>
      <c r="C48" s="77"/>
      <c r="D48" s="72"/>
      <c r="E48" s="27"/>
      <c r="F48" s="27"/>
    </row>
    <row r="49" spans="2:6" x14ac:dyDescent="0.3">
      <c r="B49" s="111" t="s">
        <v>69</v>
      </c>
      <c r="C49" s="19" t="s">
        <v>134</v>
      </c>
      <c r="D49" s="64" t="s">
        <v>136</v>
      </c>
      <c r="E49" s="25"/>
      <c r="F49" s="25"/>
    </row>
    <row r="50" spans="2:6" x14ac:dyDescent="0.3">
      <c r="B50" s="102"/>
      <c r="C50" s="18" t="s">
        <v>135</v>
      </c>
      <c r="D50" s="68" t="s">
        <v>137</v>
      </c>
      <c r="E50" s="23"/>
      <c r="F50" s="23"/>
    </row>
    <row r="51" spans="2:6" ht="16.399999999999999" thickBot="1" x14ac:dyDescent="0.35">
      <c r="B51" s="103"/>
      <c r="C51" s="76"/>
      <c r="D51" s="67"/>
      <c r="E51" s="27"/>
      <c r="F51" s="27"/>
    </row>
    <row r="52" spans="2:6" x14ac:dyDescent="0.3">
      <c r="B52" s="111" t="s">
        <v>7</v>
      </c>
      <c r="C52" s="19" t="s">
        <v>138</v>
      </c>
      <c r="D52" s="64" t="s">
        <v>149</v>
      </c>
      <c r="E52" s="25"/>
      <c r="F52" s="25"/>
    </row>
    <row r="53" spans="2:6" x14ac:dyDescent="0.3">
      <c r="B53" s="102"/>
      <c r="C53" s="19" t="s">
        <v>139</v>
      </c>
      <c r="D53" s="68" t="s">
        <v>150</v>
      </c>
      <c r="E53" s="23"/>
      <c r="F53" s="23"/>
    </row>
    <row r="54" spans="2:6" x14ac:dyDescent="0.3">
      <c r="B54" s="102"/>
      <c r="C54" s="19" t="s">
        <v>140</v>
      </c>
      <c r="D54" s="65" t="s">
        <v>151</v>
      </c>
      <c r="E54" s="23"/>
      <c r="F54" s="23"/>
    </row>
    <row r="55" spans="2:6" ht="30.15" x14ac:dyDescent="0.3">
      <c r="B55" s="102"/>
      <c r="C55" s="19" t="s">
        <v>141</v>
      </c>
      <c r="D55" s="68" t="s">
        <v>152</v>
      </c>
      <c r="E55" s="23"/>
      <c r="F55" s="23"/>
    </row>
    <row r="56" spans="2:6" x14ac:dyDescent="0.3">
      <c r="B56" s="102"/>
      <c r="C56" s="19" t="s">
        <v>142</v>
      </c>
      <c r="D56" s="65" t="s">
        <v>153</v>
      </c>
      <c r="E56" s="23"/>
      <c r="F56" s="23"/>
    </row>
    <row r="57" spans="2:6" x14ac:dyDescent="0.3">
      <c r="B57" s="102"/>
      <c r="C57" s="19" t="s">
        <v>143</v>
      </c>
      <c r="D57" s="65" t="s">
        <v>154</v>
      </c>
      <c r="E57" s="23"/>
      <c r="F57" s="23"/>
    </row>
    <row r="58" spans="2:6" ht="45.2" x14ac:dyDescent="0.3">
      <c r="B58" s="102"/>
      <c r="C58" s="19" t="s">
        <v>144</v>
      </c>
      <c r="D58" s="65" t="s">
        <v>155</v>
      </c>
      <c r="E58" s="23"/>
      <c r="F58" s="23"/>
    </row>
    <row r="59" spans="2:6" x14ac:dyDescent="0.3">
      <c r="B59" s="102"/>
      <c r="C59" s="19" t="s">
        <v>145</v>
      </c>
      <c r="D59" s="65" t="s">
        <v>156</v>
      </c>
      <c r="E59" s="23"/>
      <c r="F59" s="23"/>
    </row>
    <row r="60" spans="2:6" x14ac:dyDescent="0.3">
      <c r="B60" s="102"/>
      <c r="C60" s="19" t="s">
        <v>146</v>
      </c>
      <c r="D60" s="65" t="s">
        <v>157</v>
      </c>
      <c r="E60" s="23"/>
      <c r="F60" s="23"/>
    </row>
    <row r="61" spans="2:6" ht="30.15" x14ac:dyDescent="0.3">
      <c r="B61" s="102"/>
      <c r="C61" s="19" t="s">
        <v>147</v>
      </c>
      <c r="D61" s="68" t="s">
        <v>158</v>
      </c>
      <c r="E61" s="23"/>
      <c r="F61" s="23"/>
    </row>
    <row r="62" spans="2:6" ht="30.15" x14ac:dyDescent="0.3">
      <c r="B62" s="102"/>
      <c r="C62" s="19" t="s">
        <v>148</v>
      </c>
      <c r="D62" s="68" t="s">
        <v>159</v>
      </c>
      <c r="E62" s="23"/>
      <c r="F62" s="23"/>
    </row>
    <row r="63" spans="2:6" ht="16.399999999999999" thickBot="1" x14ac:dyDescent="0.35">
      <c r="B63" s="103"/>
      <c r="C63" s="75"/>
      <c r="D63" s="72"/>
      <c r="E63" s="27"/>
      <c r="F63" s="27"/>
    </row>
    <row r="64" spans="2:6" ht="15.75" x14ac:dyDescent="0.3">
      <c r="B64" s="104" t="s">
        <v>70</v>
      </c>
      <c r="C64" s="22" t="s">
        <v>160</v>
      </c>
      <c r="D64" s="73" t="s">
        <v>71</v>
      </c>
      <c r="E64" s="25"/>
      <c r="F64" s="25"/>
    </row>
    <row r="65" spans="2:6" ht="30.15" x14ac:dyDescent="0.3">
      <c r="B65" s="102"/>
      <c r="C65" s="55" t="s">
        <v>161</v>
      </c>
      <c r="D65" s="74" t="s">
        <v>72</v>
      </c>
      <c r="E65" s="23"/>
      <c r="F65" s="23"/>
    </row>
    <row r="66" spans="2:6" ht="16.399999999999999" thickBot="1" x14ac:dyDescent="0.35">
      <c r="B66" s="103"/>
      <c r="C66" s="76"/>
      <c r="D66" s="67"/>
      <c r="E66" s="27"/>
      <c r="F66" s="27"/>
    </row>
    <row r="67" spans="2:6" ht="15.75" thickBot="1" x14ac:dyDescent="0.35">
      <c r="C67" s="57"/>
    </row>
    <row r="68" spans="2:6" ht="20.95" thickBot="1" x14ac:dyDescent="0.4">
      <c r="C68" s="57"/>
      <c r="D68" s="46" t="s">
        <v>54</v>
      </c>
      <c r="E68" s="47">
        <f>SUM(E13:E66)</f>
        <v>0</v>
      </c>
      <c r="F68">
        <f>SUM(F12:F66)</f>
        <v>46.7</v>
      </c>
    </row>
    <row r="69" spans="2:6" ht="18.350000000000001" x14ac:dyDescent="0.3">
      <c r="B69" s="2" t="s">
        <v>11</v>
      </c>
      <c r="C69" s="58"/>
    </row>
    <row r="70" spans="2:6" ht="15.75" x14ac:dyDescent="0.3">
      <c r="B70" s="10" t="s">
        <v>10</v>
      </c>
      <c r="C70" s="59"/>
      <c r="D70" s="15"/>
      <c r="E70" s="10"/>
    </row>
    <row r="71" spans="2:6" ht="16.399999999999999" thickBot="1" x14ac:dyDescent="0.35">
      <c r="B71" s="12"/>
      <c r="C71" s="60"/>
      <c r="D71" s="16"/>
      <c r="E71" s="12"/>
    </row>
    <row r="72" spans="2:6" ht="36.65" x14ac:dyDescent="0.3">
      <c r="B72" s="2" t="s">
        <v>0</v>
      </c>
      <c r="C72" s="89" t="s">
        <v>2</v>
      </c>
      <c r="D72" s="90"/>
      <c r="E72" s="7" t="s">
        <v>3</v>
      </c>
      <c r="F72" s="40" t="s">
        <v>14</v>
      </c>
    </row>
    <row r="73" spans="2:6" ht="18.350000000000001" x14ac:dyDescent="0.3">
      <c r="B73" s="3" t="s">
        <v>1</v>
      </c>
      <c r="C73" s="91" t="s">
        <v>74</v>
      </c>
      <c r="D73" s="92"/>
      <c r="E73" s="8" t="s">
        <v>4</v>
      </c>
      <c r="F73" s="41"/>
    </row>
    <row r="74" spans="2:6" x14ac:dyDescent="0.3">
      <c r="C74" s="57"/>
    </row>
    <row r="75" spans="2:6" ht="15.75" x14ac:dyDescent="0.3">
      <c r="B75" s="98" t="s">
        <v>12</v>
      </c>
      <c r="C75" s="85" t="s">
        <v>75</v>
      </c>
      <c r="D75" s="28" t="s">
        <v>162</v>
      </c>
      <c r="E75" s="23"/>
      <c r="F75" s="23">
        <v>1</v>
      </c>
    </row>
    <row r="76" spans="2:6" ht="30.15" x14ac:dyDescent="0.3">
      <c r="B76" s="99"/>
      <c r="C76" s="20" t="s">
        <v>76</v>
      </c>
      <c r="D76" s="29" t="s">
        <v>163</v>
      </c>
      <c r="E76" s="23"/>
      <c r="F76" s="23"/>
    </row>
    <row r="77" spans="2:6" x14ac:dyDescent="0.3">
      <c r="B77" s="99"/>
      <c r="C77" s="20" t="s">
        <v>77</v>
      </c>
      <c r="D77" s="24" t="s">
        <v>164</v>
      </c>
      <c r="E77" s="23"/>
      <c r="F77" s="23"/>
    </row>
    <row r="78" spans="2:6" ht="16.399999999999999" thickBot="1" x14ac:dyDescent="0.35">
      <c r="B78" s="100"/>
      <c r="C78" s="76"/>
      <c r="D78" s="26"/>
      <c r="E78" s="27"/>
      <c r="F78" s="27"/>
    </row>
    <row r="79" spans="2:6" x14ac:dyDescent="0.3">
      <c r="B79" s="101" t="s">
        <v>73</v>
      </c>
      <c r="C79" s="19" t="s">
        <v>88</v>
      </c>
      <c r="D79" s="81" t="s">
        <v>165</v>
      </c>
      <c r="E79" s="25"/>
      <c r="F79" s="25"/>
    </row>
    <row r="80" spans="2:6" ht="15.75" x14ac:dyDescent="0.3">
      <c r="B80" s="102"/>
      <c r="C80" s="86" t="s">
        <v>89</v>
      </c>
      <c r="D80" s="28" t="s">
        <v>166</v>
      </c>
      <c r="E80" s="23"/>
      <c r="F80" s="23"/>
    </row>
    <row r="81" spans="2:6" x14ac:dyDescent="0.3">
      <c r="B81" s="102"/>
      <c r="C81" s="18" t="s">
        <v>90</v>
      </c>
      <c r="D81" s="24" t="s">
        <v>167</v>
      </c>
      <c r="E81" s="23"/>
      <c r="F81" s="23"/>
    </row>
    <row r="82" spans="2:6" x14ac:dyDescent="0.3">
      <c r="B82" s="102"/>
      <c r="C82" s="18" t="s">
        <v>91</v>
      </c>
      <c r="D82" s="24" t="s">
        <v>168</v>
      </c>
      <c r="E82" s="23"/>
      <c r="F82" s="23"/>
    </row>
    <row r="83" spans="2:6" x14ac:dyDescent="0.3">
      <c r="B83" s="102"/>
      <c r="C83" s="18" t="s">
        <v>92</v>
      </c>
      <c r="D83" s="29" t="s">
        <v>169</v>
      </c>
      <c r="E83" s="23"/>
      <c r="F83" s="23"/>
    </row>
    <row r="84" spans="2:6" ht="30.15" x14ac:dyDescent="0.3">
      <c r="B84" s="102"/>
      <c r="C84" s="18" t="s">
        <v>93</v>
      </c>
      <c r="D84" s="29" t="s">
        <v>170</v>
      </c>
      <c r="E84" s="23"/>
      <c r="F84" s="23"/>
    </row>
    <row r="85" spans="2:6" ht="16.399999999999999" thickBot="1" x14ac:dyDescent="0.35">
      <c r="B85" s="103"/>
      <c r="C85" s="76"/>
      <c r="D85" s="82"/>
      <c r="E85" s="27"/>
      <c r="F85" s="27"/>
    </row>
    <row r="86" spans="2:6" x14ac:dyDescent="0.3">
      <c r="B86" s="104" t="s">
        <v>13</v>
      </c>
      <c r="C86" s="21" t="s">
        <v>106</v>
      </c>
      <c r="D86" s="83" t="s">
        <v>171</v>
      </c>
      <c r="E86" s="25"/>
      <c r="F86" s="25"/>
    </row>
    <row r="87" spans="2:6" x14ac:dyDescent="0.3">
      <c r="B87" s="102"/>
      <c r="C87" s="21" t="s">
        <v>107</v>
      </c>
      <c r="D87" s="24" t="s">
        <v>172</v>
      </c>
      <c r="E87" s="23"/>
      <c r="F87" s="23"/>
    </row>
    <row r="88" spans="2:6" x14ac:dyDescent="0.3">
      <c r="B88" s="102"/>
      <c r="C88" s="21" t="s">
        <v>108</v>
      </c>
      <c r="D88" s="24" t="s">
        <v>173</v>
      </c>
      <c r="E88" s="23"/>
      <c r="F88" s="23"/>
    </row>
    <row r="89" spans="2:6" ht="16.399999999999999" thickBot="1" x14ac:dyDescent="0.35">
      <c r="B89" s="103"/>
      <c r="C89" s="75"/>
      <c r="D89" s="84"/>
      <c r="E89" s="27"/>
      <c r="F89" s="27"/>
    </row>
    <row r="90" spans="2:6" ht="30.15" x14ac:dyDescent="0.3">
      <c r="B90" s="93" t="s">
        <v>174</v>
      </c>
      <c r="C90" s="18" t="s">
        <v>112</v>
      </c>
      <c r="D90" s="24" t="s">
        <v>175</v>
      </c>
      <c r="E90" s="23"/>
      <c r="F90" s="23"/>
    </row>
    <row r="91" spans="2:6" x14ac:dyDescent="0.3">
      <c r="B91" s="94"/>
      <c r="C91" s="18" t="s">
        <v>113</v>
      </c>
      <c r="D91" s="24" t="s">
        <v>176</v>
      </c>
      <c r="E91" s="23"/>
      <c r="F91" s="23"/>
    </row>
    <row r="92" spans="2:6" x14ac:dyDescent="0.3">
      <c r="B92" s="94"/>
      <c r="C92" s="18" t="s">
        <v>114</v>
      </c>
      <c r="D92" s="24" t="s">
        <v>177</v>
      </c>
      <c r="E92" s="23"/>
      <c r="F92" s="23"/>
    </row>
    <row r="93" spans="2:6" ht="16.399999999999999" thickBot="1" x14ac:dyDescent="0.35">
      <c r="B93" s="105"/>
      <c r="C93" s="80"/>
      <c r="D93" s="84"/>
      <c r="E93" s="27"/>
      <c r="F93" s="27"/>
    </row>
    <row r="94" spans="2:6" x14ac:dyDescent="0.3">
      <c r="B94" s="93" t="s">
        <v>178</v>
      </c>
      <c r="C94" s="19" t="s">
        <v>124</v>
      </c>
      <c r="D94" s="81" t="s">
        <v>179</v>
      </c>
      <c r="E94" s="25"/>
      <c r="F94" s="25">
        <v>0.5</v>
      </c>
    </row>
    <row r="95" spans="2:6" x14ac:dyDescent="0.3">
      <c r="B95" s="94"/>
      <c r="C95" s="19" t="s">
        <v>125</v>
      </c>
      <c r="D95" s="24" t="s">
        <v>180</v>
      </c>
      <c r="E95" s="23"/>
      <c r="F95" s="23">
        <v>0.2</v>
      </c>
    </row>
    <row r="96" spans="2:6" x14ac:dyDescent="0.3">
      <c r="B96" s="94"/>
      <c r="C96" s="19" t="s">
        <v>126</v>
      </c>
      <c r="D96" s="24" t="s">
        <v>181</v>
      </c>
      <c r="E96" s="23"/>
      <c r="F96" s="23">
        <v>0.2</v>
      </c>
    </row>
    <row r="97" spans="2:6" x14ac:dyDescent="0.3">
      <c r="B97" s="94"/>
      <c r="C97" s="19" t="s">
        <v>127</v>
      </c>
      <c r="D97" s="24" t="s">
        <v>182</v>
      </c>
      <c r="E97" s="23"/>
      <c r="F97" s="23">
        <v>0.2</v>
      </c>
    </row>
    <row r="98" spans="2:6" x14ac:dyDescent="0.3">
      <c r="B98" s="94"/>
      <c r="C98" s="19" t="s">
        <v>128</v>
      </c>
      <c r="D98" s="24" t="s">
        <v>183</v>
      </c>
      <c r="E98" s="23"/>
      <c r="F98" s="23">
        <v>0.2</v>
      </c>
    </row>
    <row r="99" spans="2:6" ht="16.399999999999999" thickBot="1" x14ac:dyDescent="0.35">
      <c r="B99" s="105"/>
      <c r="C99" s="80"/>
      <c r="D99" s="84"/>
      <c r="E99" s="27"/>
      <c r="F99" s="27"/>
    </row>
    <row r="100" spans="2:6" ht="15.75" x14ac:dyDescent="0.3">
      <c r="B100" s="93" t="s">
        <v>184</v>
      </c>
      <c r="C100" s="88" t="s">
        <v>134</v>
      </c>
      <c r="D100" s="87" t="s">
        <v>188</v>
      </c>
      <c r="E100" s="25"/>
      <c r="F100" s="25"/>
    </row>
    <row r="101" spans="2:6" x14ac:dyDescent="0.3">
      <c r="B101" s="106"/>
      <c r="C101" s="18" t="s">
        <v>135</v>
      </c>
      <c r="D101" s="24" t="s">
        <v>189</v>
      </c>
      <c r="E101" s="23"/>
      <c r="F101" s="23"/>
    </row>
    <row r="102" spans="2:6" x14ac:dyDescent="0.3">
      <c r="B102" s="106"/>
      <c r="C102" s="18" t="s">
        <v>185</v>
      </c>
      <c r="D102" s="24" t="s">
        <v>190</v>
      </c>
      <c r="E102" s="23"/>
      <c r="F102" s="23"/>
    </row>
    <row r="103" spans="2:6" x14ac:dyDescent="0.3">
      <c r="B103" s="106"/>
      <c r="C103" s="18" t="s">
        <v>186</v>
      </c>
      <c r="D103" s="24" t="s">
        <v>191</v>
      </c>
      <c r="E103" s="23"/>
      <c r="F103" s="23"/>
    </row>
    <row r="104" spans="2:6" x14ac:dyDescent="0.3">
      <c r="B104" s="106"/>
      <c r="C104" s="18" t="s">
        <v>187</v>
      </c>
      <c r="D104" s="24" t="s">
        <v>192</v>
      </c>
      <c r="E104" s="23"/>
      <c r="F104" s="23"/>
    </row>
    <row r="105" spans="2:6" ht="16.399999999999999" thickBot="1" x14ac:dyDescent="0.35">
      <c r="B105" s="107"/>
      <c r="C105" s="77"/>
      <c r="D105" s="84"/>
      <c r="E105" s="27"/>
      <c r="F105" s="27"/>
    </row>
    <row r="106" spans="2:6" x14ac:dyDescent="0.3">
      <c r="B106" s="93" t="s">
        <v>193</v>
      </c>
      <c r="C106" s="19" t="s">
        <v>138</v>
      </c>
      <c r="D106" s="81" t="s">
        <v>194</v>
      </c>
      <c r="E106" s="25"/>
      <c r="F106" s="25">
        <v>0.2</v>
      </c>
    </row>
    <row r="107" spans="2:6" x14ac:dyDescent="0.3">
      <c r="B107" s="94"/>
      <c r="C107" s="18" t="s">
        <v>139</v>
      </c>
      <c r="D107" s="24" t="s">
        <v>195</v>
      </c>
      <c r="E107" s="23"/>
      <c r="F107" s="23">
        <v>0.2</v>
      </c>
    </row>
    <row r="108" spans="2:6" ht="16.399999999999999" thickBot="1" x14ac:dyDescent="0.35">
      <c r="B108" s="94"/>
      <c r="C108" s="80"/>
      <c r="D108" s="26"/>
      <c r="E108" s="27"/>
      <c r="F108" s="27"/>
    </row>
    <row r="109" spans="2:6" x14ac:dyDescent="0.3">
      <c r="B109" s="95" t="s">
        <v>196</v>
      </c>
      <c r="C109" s="19" t="s">
        <v>160</v>
      </c>
      <c r="D109" s="81" t="s">
        <v>199</v>
      </c>
      <c r="E109" s="25"/>
      <c r="F109" s="25"/>
    </row>
    <row r="110" spans="2:6" ht="30.15" x14ac:dyDescent="0.3">
      <c r="B110" s="96"/>
      <c r="C110" s="18" t="s">
        <v>161</v>
      </c>
      <c r="D110" s="24" t="s">
        <v>200</v>
      </c>
      <c r="E110" s="23"/>
      <c r="F110" s="23"/>
    </row>
    <row r="111" spans="2:6" ht="30.15" x14ac:dyDescent="0.3">
      <c r="B111" s="96"/>
      <c r="C111" s="18" t="s">
        <v>197</v>
      </c>
      <c r="D111" s="24" t="s">
        <v>201</v>
      </c>
      <c r="E111" s="23"/>
      <c r="F111" s="23"/>
    </row>
    <row r="112" spans="2:6" ht="30.15" x14ac:dyDescent="0.3">
      <c r="B112" s="96"/>
      <c r="C112" s="18" t="s">
        <v>198</v>
      </c>
      <c r="D112" s="24" t="s">
        <v>202</v>
      </c>
      <c r="E112" s="23"/>
      <c r="F112" s="23"/>
    </row>
    <row r="113" spans="2:6" ht="16.399999999999999" thickBot="1" x14ac:dyDescent="0.35">
      <c r="B113" s="97"/>
      <c r="C113" s="77"/>
      <c r="D113" s="84"/>
      <c r="E113" s="27"/>
      <c r="F113" s="27"/>
    </row>
    <row r="115" spans="2:6" ht="15.75" thickBot="1" x14ac:dyDescent="0.35"/>
    <row r="116" spans="2:6" ht="20.3" x14ac:dyDescent="0.35">
      <c r="D116" s="46" t="s">
        <v>58</v>
      </c>
      <c r="E116" s="47">
        <f>SUM(E75:E113)</f>
        <v>0</v>
      </c>
      <c r="F116">
        <f>SUM(F75:F113)</f>
        <v>2.7000000000000006</v>
      </c>
    </row>
    <row r="117" spans="2:6" ht="15.75" thickBot="1" x14ac:dyDescent="0.35"/>
    <row r="118" spans="2:6" ht="20.3" x14ac:dyDescent="0.35">
      <c r="D118" s="48" t="s">
        <v>55</v>
      </c>
      <c r="E118" s="49">
        <f>SUM(E116+E68)</f>
        <v>0</v>
      </c>
      <c r="F118">
        <f>SUM(F116+F68)</f>
        <v>49.400000000000006</v>
      </c>
    </row>
    <row r="120" spans="2:6" x14ac:dyDescent="0.3">
      <c r="D120" s="50" t="s">
        <v>56</v>
      </c>
      <c r="E120" s="30">
        <v>40</v>
      </c>
    </row>
    <row r="121" spans="2:6" x14ac:dyDescent="0.3">
      <c r="D121" s="34" t="s">
        <v>59</v>
      </c>
      <c r="E121">
        <v>4</v>
      </c>
    </row>
    <row r="122" spans="2:6" x14ac:dyDescent="0.3">
      <c r="D122" s="34"/>
      <c r="E122">
        <v>36</v>
      </c>
      <c r="F122">
        <v>36</v>
      </c>
    </row>
    <row r="124" spans="2:6" x14ac:dyDescent="0.3">
      <c r="D124" s="51" t="s">
        <v>61</v>
      </c>
      <c r="E124" s="52">
        <v>36</v>
      </c>
      <c r="F124" s="52">
        <f>SUM(F122-F118)</f>
        <v>-13.400000000000006</v>
      </c>
    </row>
  </sheetData>
  <mergeCells count="17">
    <mergeCell ref="B109:B113"/>
    <mergeCell ref="B75:B78"/>
    <mergeCell ref="B79:B85"/>
    <mergeCell ref="B86:B89"/>
    <mergeCell ref="B90:B93"/>
    <mergeCell ref="B94:B99"/>
    <mergeCell ref="B100:B105"/>
    <mergeCell ref="C9:D9"/>
    <mergeCell ref="C10:D10"/>
    <mergeCell ref="C72:D72"/>
    <mergeCell ref="C73:D73"/>
    <mergeCell ref="B106:B108"/>
    <mergeCell ref="B22:B31"/>
    <mergeCell ref="B43:B48"/>
    <mergeCell ref="B49:B51"/>
    <mergeCell ref="B52:B63"/>
    <mergeCell ref="B64:B66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A7" workbookViewId="0">
      <selection activeCell="B26" sqref="B26"/>
    </sheetView>
  </sheetViews>
  <sheetFormatPr baseColWidth="10" defaultRowHeight="15.05" x14ac:dyDescent="0.3"/>
  <cols>
    <col min="3" max="3" width="20.44140625" customWidth="1"/>
    <col min="4" max="4" width="20.21875" customWidth="1"/>
  </cols>
  <sheetData>
    <row r="1" spans="2:16" ht="18.850000000000001" x14ac:dyDescent="0.3">
      <c r="B1" s="35" t="s">
        <v>17</v>
      </c>
      <c r="C1" s="35"/>
      <c r="D1" s="35"/>
      <c r="E1" s="35"/>
      <c r="F1" s="35"/>
      <c r="G1" s="35"/>
      <c r="H1" s="35"/>
      <c r="I1" s="35"/>
    </row>
    <row r="2" spans="2:16" ht="18.850000000000001" x14ac:dyDescent="0.3">
      <c r="B2" s="35"/>
      <c r="C2" s="35"/>
      <c r="D2" s="35"/>
      <c r="E2" s="35"/>
      <c r="F2" s="35"/>
      <c r="G2" s="35"/>
      <c r="H2" s="35"/>
      <c r="I2" s="35"/>
    </row>
    <row r="3" spans="2:16" ht="18.850000000000001" x14ac:dyDescent="0.3">
      <c r="B3" s="35" t="s">
        <v>18</v>
      </c>
      <c r="C3" s="35"/>
      <c r="D3" s="35"/>
      <c r="E3" s="35"/>
      <c r="F3" s="35"/>
      <c r="G3" s="35"/>
      <c r="H3" s="35"/>
      <c r="I3" s="35"/>
      <c r="N3">
        <v>40</v>
      </c>
    </row>
    <row r="4" spans="2:16" x14ac:dyDescent="0.25">
      <c r="N4">
        <v>35</v>
      </c>
      <c r="P4">
        <v>6</v>
      </c>
    </row>
    <row r="5" spans="2:16" ht="18.850000000000001" x14ac:dyDescent="0.3">
      <c r="B5" s="35"/>
      <c r="C5" s="35"/>
      <c r="D5" s="35"/>
      <c r="E5" s="35"/>
      <c r="F5" s="35"/>
      <c r="G5" s="35"/>
      <c r="H5" s="35"/>
      <c r="I5" s="35"/>
      <c r="N5">
        <f>SUM(N4/N3)</f>
        <v>0.875</v>
      </c>
      <c r="P5">
        <v>12</v>
      </c>
    </row>
    <row r="6" spans="2:16" ht="18.850000000000001" x14ac:dyDescent="0.3">
      <c r="B6" s="35" t="s">
        <v>19</v>
      </c>
      <c r="C6" s="35"/>
      <c r="D6" s="35"/>
      <c r="E6" s="35"/>
      <c r="F6" s="35"/>
      <c r="G6" s="35"/>
      <c r="H6" s="35"/>
      <c r="I6" s="35"/>
      <c r="P6">
        <v>5</v>
      </c>
    </row>
    <row r="7" spans="2:16" ht="18.850000000000001" x14ac:dyDescent="0.3">
      <c r="B7" s="35"/>
      <c r="C7" s="35"/>
      <c r="D7" s="35"/>
      <c r="E7" s="35"/>
      <c r="F7" s="35"/>
      <c r="G7" s="35"/>
      <c r="H7" s="35"/>
      <c r="I7" s="35"/>
      <c r="P7">
        <v>4</v>
      </c>
    </row>
    <row r="8" spans="2:16" ht="18.850000000000001" x14ac:dyDescent="0.3">
      <c r="B8" s="35" t="s">
        <v>20</v>
      </c>
      <c r="C8" s="35"/>
      <c r="D8" s="35"/>
      <c r="E8" s="35"/>
      <c r="F8" s="35"/>
      <c r="G8" s="35"/>
      <c r="H8" s="35"/>
      <c r="I8" s="35"/>
      <c r="P8">
        <v>12</v>
      </c>
    </row>
    <row r="9" spans="2:16" ht="18.850000000000001" x14ac:dyDescent="0.3">
      <c r="B9" s="36" t="s">
        <v>22</v>
      </c>
      <c r="C9" s="35" t="s">
        <v>21</v>
      </c>
      <c r="D9" s="35"/>
      <c r="E9" s="35"/>
      <c r="F9" s="35"/>
      <c r="G9" s="35"/>
      <c r="H9" s="35"/>
      <c r="I9" s="35"/>
      <c r="P9">
        <v>5</v>
      </c>
    </row>
    <row r="10" spans="2:16" ht="18.850000000000001" x14ac:dyDescent="0.3">
      <c r="B10" s="36" t="s">
        <v>22</v>
      </c>
      <c r="C10" s="35" t="s">
        <v>23</v>
      </c>
      <c r="D10" s="35"/>
      <c r="E10" s="35"/>
      <c r="F10" s="35"/>
      <c r="G10" s="35"/>
      <c r="H10" s="35"/>
      <c r="I10" s="35"/>
      <c r="P10">
        <f>SUM(P4:P9)</f>
        <v>44</v>
      </c>
    </row>
    <row r="11" spans="2:16" ht="18.850000000000001" x14ac:dyDescent="0.3">
      <c r="B11" s="36" t="s">
        <v>22</v>
      </c>
      <c r="C11" s="35" t="s">
        <v>29</v>
      </c>
      <c r="D11" s="35"/>
      <c r="E11" s="35"/>
      <c r="F11" s="35"/>
      <c r="G11" s="35"/>
      <c r="H11" s="35"/>
      <c r="I11" s="35"/>
      <c r="P11">
        <f>SUM(P10/N3)</f>
        <v>1.1000000000000001</v>
      </c>
    </row>
    <row r="12" spans="2:16" ht="18.850000000000001" x14ac:dyDescent="0.3">
      <c r="B12" s="36" t="s">
        <v>22</v>
      </c>
      <c r="C12" s="35" t="s">
        <v>24</v>
      </c>
      <c r="D12" s="35"/>
      <c r="E12" s="35"/>
      <c r="F12" s="35"/>
      <c r="G12" s="35"/>
      <c r="H12" s="35"/>
      <c r="I12" s="35"/>
      <c r="P12">
        <v>28</v>
      </c>
    </row>
    <row r="13" spans="2:16" ht="18.850000000000001" x14ac:dyDescent="0.3">
      <c r="B13" s="36" t="s">
        <v>22</v>
      </c>
      <c r="C13" s="35" t="s">
        <v>25</v>
      </c>
      <c r="D13" s="35"/>
      <c r="E13" s="35"/>
      <c r="F13" s="35"/>
      <c r="G13" s="35"/>
      <c r="H13" s="35"/>
      <c r="I13" s="35"/>
      <c r="P13">
        <f>SUM(P12/N3)</f>
        <v>0.7</v>
      </c>
    </row>
    <row r="14" spans="2:16" ht="18.850000000000001" x14ac:dyDescent="0.3">
      <c r="B14" s="36" t="s">
        <v>22</v>
      </c>
      <c r="C14" s="35" t="s">
        <v>30</v>
      </c>
      <c r="D14" s="35"/>
      <c r="E14" s="35"/>
      <c r="F14" s="35"/>
      <c r="G14" s="35"/>
      <c r="H14" s="35"/>
      <c r="I14" s="35"/>
    </row>
    <row r="15" spans="2:16" ht="18.850000000000001" x14ac:dyDescent="0.3">
      <c r="B15" s="36"/>
      <c r="C15" s="35"/>
      <c r="D15" s="35"/>
      <c r="E15" s="35"/>
      <c r="F15" s="35"/>
      <c r="G15" s="35"/>
      <c r="H15" s="35"/>
      <c r="I15" s="35"/>
    </row>
    <row r="16" spans="2:16" ht="18.850000000000001" x14ac:dyDescent="0.3">
      <c r="B16" s="36" t="s">
        <v>26</v>
      </c>
      <c r="C16" s="35"/>
      <c r="D16" s="35"/>
      <c r="E16" s="35"/>
      <c r="F16" s="35"/>
      <c r="G16" s="35"/>
      <c r="H16" s="35"/>
      <c r="I16" s="35"/>
    </row>
    <row r="17" spans="2:9" ht="18.850000000000001" x14ac:dyDescent="0.3">
      <c r="B17" s="35">
        <v>40</v>
      </c>
      <c r="C17" s="35" t="s">
        <v>27</v>
      </c>
      <c r="D17" s="37">
        <f>SUM(B17*N3)</f>
        <v>1600</v>
      </c>
      <c r="E17" s="35" t="s">
        <v>28</v>
      </c>
      <c r="F17" s="35"/>
      <c r="G17" s="35"/>
      <c r="H17" s="35"/>
      <c r="I17" s="35"/>
    </row>
    <row r="18" spans="2:9" ht="18.350000000000001" x14ac:dyDescent="0.35">
      <c r="B18" s="35" t="s">
        <v>49</v>
      </c>
      <c r="C18" s="35"/>
      <c r="D18" s="35"/>
      <c r="E18" s="35"/>
      <c r="F18" s="35"/>
      <c r="G18" s="35"/>
      <c r="H18" s="35"/>
      <c r="I18" s="35"/>
    </row>
    <row r="19" spans="2:9" ht="18.850000000000001" x14ac:dyDescent="0.3">
      <c r="B19" s="35" t="s">
        <v>50</v>
      </c>
      <c r="C19" s="35"/>
      <c r="D19" s="35"/>
      <c r="E19" s="35" t="s">
        <v>51</v>
      </c>
      <c r="F19" s="35"/>
      <c r="G19" s="35"/>
      <c r="H19" s="35"/>
      <c r="I19" s="35"/>
    </row>
    <row r="20" spans="2:9" ht="18.850000000000001" x14ac:dyDescent="0.3">
      <c r="B20" s="35"/>
      <c r="C20" s="35"/>
      <c r="D20" s="35"/>
      <c r="E20" s="35"/>
      <c r="F20" s="35"/>
      <c r="G20" s="35"/>
      <c r="H20" s="35"/>
      <c r="I20" s="35"/>
    </row>
    <row r="21" spans="2:9" ht="18.850000000000001" x14ac:dyDescent="0.3">
      <c r="B21" s="35" t="s">
        <v>47</v>
      </c>
      <c r="C21" s="35"/>
      <c r="D21" s="35"/>
      <c r="E21" s="35"/>
      <c r="F21" s="35"/>
      <c r="G21" s="35"/>
      <c r="H21" s="35"/>
    </row>
    <row r="22" spans="2:9" ht="18.350000000000001" x14ac:dyDescent="0.35">
      <c r="B22" s="35" t="s">
        <v>48</v>
      </c>
      <c r="C22" s="35"/>
      <c r="D22" s="35"/>
      <c r="E22" s="35"/>
      <c r="F22" s="35"/>
      <c r="G22" s="35"/>
      <c r="H22" s="35"/>
    </row>
    <row r="23" spans="2:9" ht="18.850000000000001" x14ac:dyDescent="0.3">
      <c r="B23" s="35" t="s">
        <v>43</v>
      </c>
      <c r="C23" s="35"/>
      <c r="D23" s="35"/>
      <c r="E23" s="35"/>
      <c r="F23" s="35"/>
      <c r="G23" s="35"/>
      <c r="H23" s="35"/>
    </row>
    <row r="24" spans="2:9" ht="18.350000000000001" x14ac:dyDescent="0.35">
      <c r="B24" s="35" t="s">
        <v>44</v>
      </c>
      <c r="C24" s="35"/>
      <c r="D24" s="35"/>
      <c r="E24" s="35"/>
      <c r="F24" s="35"/>
      <c r="G24" s="35"/>
      <c r="H24" s="35"/>
    </row>
    <row r="25" spans="2:9" ht="18.350000000000001" x14ac:dyDescent="0.35">
      <c r="B25" s="35" t="s">
        <v>52</v>
      </c>
      <c r="C25" s="35"/>
      <c r="D25" s="35"/>
      <c r="E25" s="35"/>
      <c r="F25" s="35"/>
      <c r="G25" s="35"/>
      <c r="H25" s="35"/>
      <c r="I25" s="35"/>
    </row>
    <row r="26" spans="2:9" ht="18.850000000000001" x14ac:dyDescent="0.3">
      <c r="B26" s="35"/>
      <c r="C26" s="35"/>
      <c r="D26" s="35"/>
      <c r="E26" s="35"/>
      <c r="F26" s="35"/>
      <c r="G26" s="35"/>
      <c r="H26" s="35"/>
      <c r="I26" s="35"/>
    </row>
    <row r="27" spans="2:9" ht="18.850000000000001" x14ac:dyDescent="0.3">
      <c r="B27" s="35" t="s">
        <v>31</v>
      </c>
      <c r="C27" s="35"/>
      <c r="D27" s="35"/>
      <c r="E27" s="35"/>
      <c r="F27" s="35"/>
      <c r="G27" s="35"/>
      <c r="H27" s="35"/>
    </row>
    <row r="28" spans="2:9" ht="18.850000000000001" x14ac:dyDescent="0.3">
      <c r="B28" s="35" t="s">
        <v>33</v>
      </c>
      <c r="C28" s="35" t="s">
        <v>32</v>
      </c>
      <c r="D28" s="35" t="s">
        <v>36</v>
      </c>
      <c r="E28" s="35">
        <v>3.5</v>
      </c>
      <c r="F28" s="35" t="s">
        <v>34</v>
      </c>
      <c r="G28" s="35"/>
      <c r="H28" s="35"/>
    </row>
    <row r="29" spans="2:9" ht="18.850000000000001" x14ac:dyDescent="0.3">
      <c r="B29" s="35" t="s">
        <v>35</v>
      </c>
      <c r="C29" s="35"/>
      <c r="D29" s="35" t="s">
        <v>37</v>
      </c>
      <c r="E29" s="35">
        <v>1</v>
      </c>
      <c r="F29" s="35" t="s">
        <v>38</v>
      </c>
      <c r="G29" s="35"/>
      <c r="H29" s="35"/>
    </row>
    <row r="30" spans="2:9" ht="18.850000000000001" x14ac:dyDescent="0.3">
      <c r="B30" s="35" t="s">
        <v>39</v>
      </c>
      <c r="C30" s="35"/>
      <c r="D30" s="35" t="s">
        <v>40</v>
      </c>
      <c r="E30" s="35">
        <v>3</v>
      </c>
      <c r="F30" s="35" t="s">
        <v>34</v>
      </c>
      <c r="G30" s="35"/>
      <c r="H30" s="35"/>
    </row>
    <row r="31" spans="2:9" ht="18.850000000000001" x14ac:dyDescent="0.3">
      <c r="B31" s="35" t="s">
        <v>41</v>
      </c>
      <c r="C31" s="35"/>
      <c r="D31" s="35" t="s">
        <v>42</v>
      </c>
      <c r="E31" s="35">
        <v>1.1000000000000001</v>
      </c>
      <c r="F31" s="35" t="s">
        <v>34</v>
      </c>
      <c r="G31" s="35"/>
      <c r="H31" s="35"/>
    </row>
    <row r="32" spans="2:9" ht="18.850000000000001" x14ac:dyDescent="0.3">
      <c r="B32" s="35" t="s">
        <v>46</v>
      </c>
      <c r="C32" s="35"/>
      <c r="D32" s="35" t="s">
        <v>45</v>
      </c>
      <c r="E32" s="35">
        <v>0.7</v>
      </c>
      <c r="F32" s="35" t="s">
        <v>34</v>
      </c>
      <c r="G32" s="35"/>
      <c r="H32" s="35"/>
    </row>
    <row r="33" spans="2:8" ht="18.850000000000001" x14ac:dyDescent="0.3">
      <c r="B33" s="35"/>
      <c r="C33" s="35"/>
      <c r="D33" s="35"/>
      <c r="E33" s="35"/>
      <c r="F33" s="35"/>
      <c r="G33" s="35"/>
      <c r="H33" s="35"/>
    </row>
    <row r="34" spans="2:8" ht="18.850000000000001" x14ac:dyDescent="0.3">
      <c r="B34" s="35"/>
      <c r="C34" s="35"/>
      <c r="D34" s="35"/>
      <c r="E34" s="35"/>
      <c r="F34" s="35"/>
      <c r="G34" s="35"/>
      <c r="H34" s="3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Baer</dc:creator>
  <cp:lastModifiedBy>Andrea Paul</cp:lastModifiedBy>
  <cp:lastPrinted>2020-02-20T15:18:47Z</cp:lastPrinted>
  <dcterms:created xsi:type="dcterms:W3CDTF">2019-07-03T13:00:18Z</dcterms:created>
  <dcterms:modified xsi:type="dcterms:W3CDTF">2020-02-20T15:18:51Z</dcterms:modified>
</cp:coreProperties>
</file>